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治山担当\07  現場関係\R7\工事\Ｒ７馬林　復旧治山　つるぎ町青野　渓間工事（担い手確保型）\設計書\01　当初\PPI\PPI\"/>
    </mc:Choice>
  </mc:AlternateContent>
  <xr:revisionPtr revIDLastSave="0" documentId="13_ncr:1_{D369AB36-EBDC-453D-BF2E-FD262249F03C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工事費内訳書!$A$1:$G$116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工事費内訳書!$G$116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29" i="59"/>
  <c r="G35" i="59"/>
  <c r="G43" i="59"/>
  <c r="G42" i="59" s="1"/>
  <c r="G79" i="59"/>
  <c r="G78" i="59" s="1"/>
  <c r="G77" i="59" s="1"/>
  <c r="G82" i="59"/>
  <c r="G96" i="59"/>
  <c r="G95" i="59" s="1"/>
  <c r="G94" i="59" s="1"/>
  <c r="G97" i="59"/>
  <c r="G102" i="59"/>
  <c r="G101" i="59" s="1"/>
  <c r="G100" i="59" s="1"/>
  <c r="G99" i="59" s="1"/>
  <c r="G105" i="59"/>
  <c r="G111" i="59"/>
  <c r="G110" i="59" s="1"/>
  <c r="G109" i="59" s="1"/>
  <c r="G108" i="59" s="1"/>
  <c r="G113" i="59"/>
  <c r="G92" i="59" l="1"/>
  <c r="G91" i="59" s="1"/>
  <c r="G10" i="59"/>
  <c r="G115" i="59" s="1"/>
  <c r="G116" i="59" s="1"/>
</calcChain>
</file>

<file path=xl/sharedStrings.xml><?xml version="1.0" encoding="utf-8"?>
<sst xmlns="http://schemas.openxmlformats.org/spreadsheetml/2006/main" count="227" uniqueCount="116">
  <si>
    <t>住　　　　所</t>
  </si>
  <si>
    <t>商号又は名称</t>
  </si>
  <si>
    <t>代 表 者 名</t>
  </si>
  <si>
    <t>工事費内訳書</t>
  </si>
  <si>
    <t>工 事 名</t>
  </si>
  <si>
    <t>Ｒ７馬林　復旧治山　つるぎ町青野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</si>
  <si>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</si>
  <si>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</si>
  <si>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</si>
  <si>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</si>
  <si>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</si>
  <si>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</si>
  <si>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</si>
  <si>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</si>
  <si>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</si>
  <si>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</si>
  <si>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</si>
  <si>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コンクリート谷止工
_x000D_</t>
  </si>
  <si>
    <t>コンクリート（本堤）
_x000D_BB18-8-40 W/C≦60%</t>
  </si>
  <si>
    <t>m3</t>
  </si>
  <si>
    <t>養生工
_x000D_</t>
  </si>
  <si>
    <t>打継面清掃
_x000D_</t>
  </si>
  <si>
    <t>㎡</t>
  </si>
  <si>
    <t>角材式残存型枠工
_x000D_</t>
  </si>
  <si>
    <t>目地板
_x000D_t=10mm</t>
  </si>
  <si>
    <t>止水板設置（塩化ビニール樹脂止水板）
_x000D_</t>
  </si>
  <si>
    <t>ｍ</t>
  </si>
  <si>
    <t>円形型枠（紙製）
_x000D_内径300mm 厚5.3mm 長4000mm</t>
  </si>
  <si>
    <t>本</t>
  </si>
  <si>
    <t>水平打継目鉄筋
_x000D_SD345　D22</t>
  </si>
  <si>
    <t>キャットウォーク
_x000D_</t>
  </si>
  <si>
    <t>ネームプレート（ｱﾙﾐﾆｳﾑ軽合金鋳造製）
_x000D_A型(横40cm×縦30cm×1cm)　堤名板用</t>
  </si>
  <si>
    <t>枚</t>
  </si>
  <si>
    <t>昇降ステップ
_x000D_</t>
  </si>
  <si>
    <t>間詰工
_x000D_</t>
  </si>
  <si>
    <t>コンクリート（間詰）
_x000D_BB18-8-40 W/C≦60%　養生含む</t>
  </si>
  <si>
    <t>型枠工（間詰）
_x000D_一般型枠</t>
  </si>
  <si>
    <t>裏石積工（間詰）
_x000D_割栗石5－15cm BB18-8-25（20） W/C≦60%</t>
  </si>
  <si>
    <t>コンクリート（下流間詰）
_x000D_BB18-8-40 W/C≦60%</t>
  </si>
  <si>
    <t>掘削工
_x000D_</t>
  </si>
  <si>
    <t>機械掘削
_x000D_地山の掘削・積込,礫質土</t>
  </si>
  <si>
    <t>機械掘削
_x000D_ルーズな状態の積込,礫質土</t>
  </si>
  <si>
    <t>機械掘削
_x000D_ルーズな状態の積込</t>
  </si>
  <si>
    <t>土砂掘削面整形
_x000D_礫質土</t>
  </si>
  <si>
    <t>岩盤掘削面整形
_x000D_</t>
  </si>
  <si>
    <t>支障木処理工
_x000D_</t>
  </si>
  <si>
    <t>スギ　伐採費
_x000D_胸高直径　10cm</t>
  </si>
  <si>
    <t>スギ　伐採費
_x000D_胸高直径　12cm</t>
  </si>
  <si>
    <t>スギ　伐採費
_x000D_胸高直径　14cm</t>
  </si>
  <si>
    <t>スギ　伐採費
_x000D_胸高直径　16cm</t>
  </si>
  <si>
    <t>スギ　伐採費
_x000D_胸高直径　18cm</t>
  </si>
  <si>
    <t>スギ　伐採費
_x000D_胸高直径　22cm</t>
  </si>
  <si>
    <t>スギ　伐採費
_x000D_胸高直径　26cm</t>
  </si>
  <si>
    <t>スギ　伐採費
_x000D_胸高直径　28cm</t>
  </si>
  <si>
    <t>スギ　伐採費
_x000D_胸高直径　30cm</t>
  </si>
  <si>
    <t>スギ　伐採費
_x000D_胸高直径　32cm</t>
  </si>
  <si>
    <t>スギ　伐採費
_x000D_胸高直径　34cm</t>
  </si>
  <si>
    <t>スギ　伐採費
_x000D_胸高直径　36cm</t>
  </si>
  <si>
    <t>スギ　伐採費
_x000D_胸高直径　38cm</t>
  </si>
  <si>
    <t>スギ　伐採費
_x000D_胸高直径　40cm</t>
  </si>
  <si>
    <t>スギ　伐採費
_x000D_胸高直径　42cm</t>
  </si>
  <si>
    <t>スギ　伐採費
_x000D_胸高直径　44cm</t>
  </si>
  <si>
    <t>スギ　伐採費
_x000D_胸高直径　46cm</t>
  </si>
  <si>
    <t>スギ　伐採費
_x000D_胸高直径　48cm</t>
  </si>
  <si>
    <t>スギ　伐採費
_x000D_胸高直径　56cm</t>
  </si>
  <si>
    <t>スギ　伐採費
_x000D_胸高直径　58cm</t>
  </si>
  <si>
    <t>スギ　伐採費
_x000D_胸高直径　70cm</t>
  </si>
  <si>
    <t>スギ　伐採費
_x000D_胸高直径　72cm</t>
  </si>
  <si>
    <t>ヒノキ　伐採費
_x000D_胸高直径　11cm</t>
  </si>
  <si>
    <t>ヒノキ　伐採費
_x000D_胸高直径　12cm</t>
  </si>
  <si>
    <t>ヒノキ　伐採費
_x000D_胸高直径　14cm</t>
  </si>
  <si>
    <t>ヒノキ　伐採費
_x000D_胸高直径　20cm</t>
  </si>
  <si>
    <t>ヒノキ　伐採費
_x000D_胸高直径　26cm</t>
  </si>
  <si>
    <t>ヒノキ　伐採費
_x000D_胸高直径　28cm</t>
  </si>
  <si>
    <t>ヒノキ　伐採費
_x000D_胸高直径　30cm</t>
  </si>
  <si>
    <t>ヒノキ　伐採費
_x000D_胸高直径　32cm</t>
  </si>
  <si>
    <t>雑木　伐採費
_x000D_31cm以上</t>
  </si>
  <si>
    <t>処分費
_x000D_根株</t>
  </si>
  <si>
    <t>ton</t>
  </si>
  <si>
    <t>仮設工
_x000D_</t>
  </si>
  <si>
    <t>廻排水
_x000D_</t>
  </si>
  <si>
    <t>排水管敷設・撤去
_x000D_φ300</t>
  </si>
  <si>
    <t>土のう締切工
_x000D_</t>
  </si>
  <si>
    <t>仮設進入路
_x000D_</t>
  </si>
  <si>
    <t>大型土のう工
_x000D_製作・設置</t>
  </si>
  <si>
    <t>袋</t>
  </si>
  <si>
    <t>大型土のう工
_x000D_撤去</t>
  </si>
  <si>
    <t>敷鉄板設置・撤去工
_x000D_敷鉄板設置</t>
  </si>
  <si>
    <t>敷鉄板設置・撤去工
_x000D_敷鉄板撤去</t>
  </si>
  <si>
    <t>敷鉄板
_x000D_22×1524×3048</t>
  </si>
  <si>
    <t>盛土
_x000D_</t>
  </si>
  <si>
    <t>間接工事費
_x000D_</t>
  </si>
  <si>
    <t>共通仮設費
_x000D_</t>
  </si>
  <si>
    <t>共通仮設費（率計上）
_x000D_</t>
  </si>
  <si>
    <t>運搬費
_x000D_</t>
  </si>
  <si>
    <t>輸送費(仮設材)
_x000D_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</si>
  <si>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</si>
  <si>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</si>
  <si>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</si>
  <si>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</si>
  <si>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</si>
  <si>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</si>
  <si>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</si>
  <si>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一括計上価格
_x000D_</t>
  </si>
  <si>
    <t>建設用防護管取付費
_x000D_</t>
  </si>
  <si>
    <t>基本料金
_x000D_</t>
  </si>
  <si>
    <t>件</t>
  </si>
  <si>
    <t>電線防護
_x000D_</t>
  </si>
  <si>
    <t>工事価格
_x000D_</t>
  </si>
  <si>
    <t>入札書記載金額(税抜き)</t>
  </si>
  <si>
    <t>－</t>
  </si>
  <si>
    <t xml:space="preserve">型枠工（本堤）
</t>
    <phoneticPr fontId="7"/>
  </si>
  <si>
    <t xml:space="preserve">型枠工（鉛直打継目）
</t>
    <phoneticPr fontId="7"/>
  </si>
  <si>
    <t>機械掘削
軟岩(Ⅰ)B</t>
    <rPh sb="0" eb="4">
      <t>キカイクッサク</t>
    </rPh>
    <phoneticPr fontId="7"/>
  </si>
  <si>
    <t>ダンプトラック運搬
根株　L=10.1km</t>
    <phoneticPr fontId="7"/>
  </si>
  <si>
    <t>機械掘削
礫質土</t>
    <rPh sb="0" eb="2">
      <t>キカイ</t>
    </rPh>
    <rPh sb="5" eb="6">
      <t>レキ</t>
    </rPh>
    <rPh sb="6" eb="7">
      <t>シツ</t>
    </rPh>
    <rPh sb="7" eb="8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</si>
</sst>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18"/>
  <sheetViews>
    <sheetView showGridLines="0" tabSelected="1" topLeftCell="A106" zoomScaleNormal="100" zoomScaleSheetLayoutView="100" workbookViewId="0">
      <selection activeCell="N113" sqref="N113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+G11+G91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+G13+G77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+G14+G42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+G15+G29+G35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+G16+G17+G18+G19+G20+G21+G22+G23+G24+G25+G26+G27+G28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18</v>
      </c>
      <c r="E16" s="10" t="s">
        <v>19</v>
      </c>
      <c r="F16" s="11">
        <v>233.1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20</v>
      </c>
      <c r="E17" s="10" t="s">
        <v>19</v>
      </c>
      <c r="F17" s="11">
        <v>233.1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21</v>
      </c>
      <c r="E18" s="10" t="s">
        <v>19</v>
      </c>
      <c r="F18" s="11">
        <v>233.1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111</v>
      </c>
      <c r="E19" s="10" t="s">
        <v>22</v>
      </c>
      <c r="F19" s="11">
        <v>146.6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23</v>
      </c>
      <c r="E20" s="10" t="s">
        <v>22</v>
      </c>
      <c r="F20" s="11">
        <v>82.4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24</v>
      </c>
      <c r="E21" s="10" t="s">
        <v>22</v>
      </c>
      <c r="F21" s="11">
        <v>18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112</v>
      </c>
      <c r="E22" s="10" t="s">
        <v>22</v>
      </c>
      <c r="F22" s="11">
        <v>18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25</v>
      </c>
      <c r="E23" s="10" t="s">
        <v>26</v>
      </c>
      <c r="F23" s="11">
        <v>7.4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27</v>
      </c>
      <c r="E24" s="10" t="s">
        <v>28</v>
      </c>
      <c r="F24" s="11">
        <v>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29</v>
      </c>
      <c r="E25" s="10" t="s">
        <v>28</v>
      </c>
      <c r="F25" s="11">
        <v>159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30</v>
      </c>
      <c r="E26" s="10" t="s">
        <v>26</v>
      </c>
      <c r="F26" s="11">
        <v>65</v>
      </c>
      <c r="G26" s="18"/>
      <c r="H26" s="13"/>
      <c r="I26" s="14">
        <v>17</v>
      </c>
      <c r="J26" s="14">
        <v>4</v>
      </c>
    </row>
    <row r="27" spans="1:10" ht="55.5" customHeight="1" x14ac:dyDescent="0.15">
      <c r="A27" s="15"/>
      <c r="B27" s="16"/>
      <c r="C27" s="16"/>
      <c r="D27" s="17" t="s">
        <v>31</v>
      </c>
      <c r="E27" s="10" t="s">
        <v>32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33</v>
      </c>
      <c r="E28" s="10" t="s">
        <v>28</v>
      </c>
      <c r="F28" s="11">
        <v>45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34</v>
      </c>
      <c r="E29" s="10" t="s">
        <v>13</v>
      </c>
      <c r="F29" s="11">
        <v>1</v>
      </c>
      <c r="G29" s="12">
        <f>+G30+G31+G32+G33+G34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35</v>
      </c>
      <c r="E30" s="10" t="s">
        <v>19</v>
      </c>
      <c r="F30" s="11">
        <v>20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36</v>
      </c>
      <c r="E31" s="10" t="s">
        <v>22</v>
      </c>
      <c r="F31" s="11">
        <v>62.6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37</v>
      </c>
      <c r="E32" s="10" t="s">
        <v>22</v>
      </c>
      <c r="F32" s="11">
        <v>17.3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38</v>
      </c>
      <c r="E33" s="10" t="s">
        <v>19</v>
      </c>
      <c r="F33" s="11">
        <v>4.7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20</v>
      </c>
      <c r="E34" s="10" t="s">
        <v>19</v>
      </c>
      <c r="F34" s="11">
        <v>4.7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39</v>
      </c>
      <c r="E35" s="10" t="s">
        <v>13</v>
      </c>
      <c r="F35" s="11">
        <v>1</v>
      </c>
      <c r="G35" s="12">
        <f>+G36+G37+G38+G39+G40+G41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40</v>
      </c>
      <c r="E36" s="10" t="s">
        <v>19</v>
      </c>
      <c r="F36" s="11">
        <v>158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41</v>
      </c>
      <c r="E37" s="10" t="s">
        <v>19</v>
      </c>
      <c r="F37" s="11">
        <v>158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113</v>
      </c>
      <c r="E38" s="10" t="s">
        <v>19</v>
      </c>
      <c r="F38" s="11">
        <v>131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42</v>
      </c>
      <c r="E39" s="10" t="s">
        <v>19</v>
      </c>
      <c r="F39" s="11">
        <v>131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43</v>
      </c>
      <c r="E40" s="10" t="s">
        <v>22</v>
      </c>
      <c r="F40" s="11">
        <v>16.7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44</v>
      </c>
      <c r="E41" s="10" t="s">
        <v>22</v>
      </c>
      <c r="F41" s="11">
        <v>59.9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33" t="s">
        <v>45</v>
      </c>
      <c r="D42" s="34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3</v>
      </c>
    </row>
    <row r="43" spans="1:10" ht="42" customHeight="1" x14ac:dyDescent="0.15">
      <c r="A43" s="15"/>
      <c r="B43" s="16"/>
      <c r="C43" s="16"/>
      <c r="D43" s="17" t="s">
        <v>45</v>
      </c>
      <c r="E43" s="10" t="s">
        <v>13</v>
      </c>
      <c r="F43" s="11">
        <v>1</v>
      </c>
      <c r="G43" s="12">
        <f>+G44+G45+G46+G47+G48+G49+G50+G51+G52+G53+G54+G55+G56+G57+G58+G59+G60+G61+G62+G63+G64+G65+G66+G67+G68+G69+G70+G71+G72+G73+G74+G75+G76</f>
        <v>0</v>
      </c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46</v>
      </c>
      <c r="E44" s="10" t="s">
        <v>28</v>
      </c>
      <c r="F44" s="11">
        <v>2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47</v>
      </c>
      <c r="E45" s="10" t="s">
        <v>28</v>
      </c>
      <c r="F45" s="11">
        <v>2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48</v>
      </c>
      <c r="E46" s="10" t="s">
        <v>28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49</v>
      </c>
      <c r="E47" s="10" t="s">
        <v>28</v>
      </c>
      <c r="F47" s="11">
        <v>1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50</v>
      </c>
      <c r="E48" s="10" t="s">
        <v>28</v>
      </c>
      <c r="F48" s="11">
        <v>3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51</v>
      </c>
      <c r="E49" s="10" t="s">
        <v>28</v>
      </c>
      <c r="F49" s="11">
        <v>2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52</v>
      </c>
      <c r="E50" s="10" t="s">
        <v>28</v>
      </c>
      <c r="F50" s="11">
        <v>5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53</v>
      </c>
      <c r="E51" s="10" t="s">
        <v>28</v>
      </c>
      <c r="F51" s="11">
        <v>3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54</v>
      </c>
      <c r="E52" s="10" t="s">
        <v>28</v>
      </c>
      <c r="F52" s="11">
        <v>3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55</v>
      </c>
      <c r="E53" s="10" t="s">
        <v>28</v>
      </c>
      <c r="F53" s="11">
        <v>4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56</v>
      </c>
      <c r="E54" s="10" t="s">
        <v>28</v>
      </c>
      <c r="F54" s="11">
        <v>2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57</v>
      </c>
      <c r="E55" s="10" t="s">
        <v>28</v>
      </c>
      <c r="F55" s="11">
        <v>4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58</v>
      </c>
      <c r="E56" s="10" t="s">
        <v>28</v>
      </c>
      <c r="F56" s="11">
        <v>2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59</v>
      </c>
      <c r="E57" s="10" t="s">
        <v>28</v>
      </c>
      <c r="F57" s="11">
        <v>3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60</v>
      </c>
      <c r="E58" s="10" t="s">
        <v>28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61</v>
      </c>
      <c r="E59" s="10" t="s">
        <v>28</v>
      </c>
      <c r="F59" s="11">
        <v>2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62</v>
      </c>
      <c r="E60" s="10" t="s">
        <v>28</v>
      </c>
      <c r="F60" s="11">
        <v>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63</v>
      </c>
      <c r="E61" s="10" t="s">
        <v>28</v>
      </c>
      <c r="F61" s="11">
        <v>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64</v>
      </c>
      <c r="E62" s="10" t="s">
        <v>28</v>
      </c>
      <c r="F62" s="11">
        <v>2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65</v>
      </c>
      <c r="E63" s="10" t="s">
        <v>28</v>
      </c>
      <c r="F63" s="11">
        <v>1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66</v>
      </c>
      <c r="E64" s="10" t="s">
        <v>28</v>
      </c>
      <c r="F64" s="11">
        <v>1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67</v>
      </c>
      <c r="E65" s="10" t="s">
        <v>28</v>
      </c>
      <c r="F65" s="11">
        <v>1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68</v>
      </c>
      <c r="E66" s="10" t="s">
        <v>28</v>
      </c>
      <c r="F66" s="11">
        <v>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69</v>
      </c>
      <c r="E67" s="10" t="s">
        <v>28</v>
      </c>
      <c r="F67" s="11">
        <v>3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70</v>
      </c>
      <c r="E68" s="10" t="s">
        <v>28</v>
      </c>
      <c r="F68" s="11">
        <v>3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71</v>
      </c>
      <c r="E69" s="10" t="s">
        <v>28</v>
      </c>
      <c r="F69" s="11">
        <v>2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72</v>
      </c>
      <c r="E70" s="10" t="s">
        <v>28</v>
      </c>
      <c r="F70" s="11">
        <v>1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73</v>
      </c>
      <c r="E71" s="10" t="s">
        <v>28</v>
      </c>
      <c r="F71" s="11">
        <v>3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74</v>
      </c>
      <c r="E72" s="10" t="s">
        <v>28</v>
      </c>
      <c r="F72" s="11">
        <v>1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75</v>
      </c>
      <c r="E73" s="10" t="s">
        <v>28</v>
      </c>
      <c r="F73" s="11">
        <v>2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76</v>
      </c>
      <c r="E74" s="10" t="s">
        <v>19</v>
      </c>
      <c r="F74" s="11">
        <v>3.4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77</v>
      </c>
      <c r="E75" s="10" t="s">
        <v>78</v>
      </c>
      <c r="F75" s="11">
        <v>17.3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114</v>
      </c>
      <c r="E76" s="10" t="s">
        <v>19</v>
      </c>
      <c r="F76" s="11">
        <v>24.4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33" t="s">
        <v>79</v>
      </c>
      <c r="C77" s="33"/>
      <c r="D77" s="34"/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2</v>
      </c>
    </row>
    <row r="78" spans="1:10" ht="42" customHeight="1" x14ac:dyDescent="0.15">
      <c r="A78" s="15"/>
      <c r="B78" s="16"/>
      <c r="C78" s="33" t="s">
        <v>79</v>
      </c>
      <c r="D78" s="34"/>
      <c r="E78" s="10" t="s">
        <v>13</v>
      </c>
      <c r="F78" s="11">
        <v>1</v>
      </c>
      <c r="G78" s="12">
        <f>+G79+G82</f>
        <v>0</v>
      </c>
      <c r="H78" s="13"/>
      <c r="I78" s="14">
        <v>69</v>
      </c>
      <c r="J78" s="14">
        <v>3</v>
      </c>
    </row>
    <row r="79" spans="1:10" ht="42" customHeight="1" x14ac:dyDescent="0.15">
      <c r="A79" s="15"/>
      <c r="B79" s="16"/>
      <c r="C79" s="16"/>
      <c r="D79" s="17" t="s">
        <v>80</v>
      </c>
      <c r="E79" s="10" t="s">
        <v>13</v>
      </c>
      <c r="F79" s="11">
        <v>1</v>
      </c>
      <c r="G79" s="12">
        <f>+G80+G81</f>
        <v>0</v>
      </c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81</v>
      </c>
      <c r="E80" s="10" t="s">
        <v>26</v>
      </c>
      <c r="F80" s="11">
        <v>30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82</v>
      </c>
      <c r="E81" s="10" t="s">
        <v>22</v>
      </c>
      <c r="F81" s="11">
        <v>2.2999999999999998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83</v>
      </c>
      <c r="E82" s="10" t="s">
        <v>13</v>
      </c>
      <c r="F82" s="11">
        <v>1</v>
      </c>
      <c r="G82" s="12">
        <f>+G83+G84+G85+G86+G87+G88+G89+G90</f>
        <v>0</v>
      </c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84</v>
      </c>
      <c r="E83" s="10" t="s">
        <v>85</v>
      </c>
      <c r="F83" s="11">
        <v>10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86</v>
      </c>
      <c r="E84" s="10" t="s">
        <v>85</v>
      </c>
      <c r="F84" s="11">
        <v>10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87</v>
      </c>
      <c r="E85" s="10" t="s">
        <v>22</v>
      </c>
      <c r="F85" s="11">
        <v>18.600000000000001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88</v>
      </c>
      <c r="E86" s="10" t="s">
        <v>22</v>
      </c>
      <c r="F86" s="11">
        <v>18.600000000000001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89</v>
      </c>
      <c r="E87" s="10" t="s">
        <v>32</v>
      </c>
      <c r="F87" s="11">
        <v>4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115</v>
      </c>
      <c r="E88" s="10" t="s">
        <v>19</v>
      </c>
      <c r="F88" s="11">
        <v>8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90</v>
      </c>
      <c r="E89" s="10" t="s">
        <v>19</v>
      </c>
      <c r="F89" s="11">
        <v>16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81</v>
      </c>
      <c r="E90" s="10" t="s">
        <v>26</v>
      </c>
      <c r="F90" s="11">
        <v>6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32" t="s">
        <v>91</v>
      </c>
      <c r="B91" s="33"/>
      <c r="C91" s="33"/>
      <c r="D91" s="34"/>
      <c r="E91" s="10" t="s">
        <v>13</v>
      </c>
      <c r="F91" s="11">
        <v>1</v>
      </c>
      <c r="G91" s="12">
        <f>+G92+G105</f>
        <v>0</v>
      </c>
      <c r="H91" s="13"/>
      <c r="I91" s="14">
        <v>82</v>
      </c>
      <c r="J91" s="14"/>
    </row>
    <row r="92" spans="1:10" ht="42" customHeight="1" x14ac:dyDescent="0.15">
      <c r="A92" s="32" t="s">
        <v>92</v>
      </c>
      <c r="B92" s="33"/>
      <c r="C92" s="33"/>
      <c r="D92" s="34"/>
      <c r="E92" s="10" t="s">
        <v>13</v>
      </c>
      <c r="F92" s="11">
        <v>1</v>
      </c>
      <c r="G92" s="12">
        <f>+G93+G94+G99</f>
        <v>0</v>
      </c>
      <c r="H92" s="13"/>
      <c r="I92" s="14">
        <v>83</v>
      </c>
      <c r="J92" s="14">
        <v>200</v>
      </c>
    </row>
    <row r="93" spans="1:10" ht="42" customHeight="1" x14ac:dyDescent="0.15">
      <c r="A93" s="32" t="s">
        <v>93</v>
      </c>
      <c r="B93" s="33"/>
      <c r="C93" s="33"/>
      <c r="D93" s="34"/>
      <c r="E93" s="10" t="s">
        <v>13</v>
      </c>
      <c r="F93" s="11">
        <v>1</v>
      </c>
      <c r="G93" s="18"/>
      <c r="H93" s="13"/>
      <c r="I93" s="14">
        <v>84</v>
      </c>
      <c r="J93" s="14"/>
    </row>
    <row r="94" spans="1:10" ht="42" customHeight="1" x14ac:dyDescent="0.15">
      <c r="A94" s="32" t="s">
        <v>94</v>
      </c>
      <c r="B94" s="33"/>
      <c r="C94" s="33"/>
      <c r="D94" s="34"/>
      <c r="E94" s="10" t="s">
        <v>13</v>
      </c>
      <c r="F94" s="11">
        <v>1</v>
      </c>
      <c r="G94" s="12">
        <f>+G95</f>
        <v>0</v>
      </c>
      <c r="H94" s="13"/>
      <c r="I94" s="14">
        <v>85</v>
      </c>
      <c r="J94" s="14">
        <v>1</v>
      </c>
    </row>
    <row r="95" spans="1:10" ht="42" customHeight="1" x14ac:dyDescent="0.15">
      <c r="A95" s="15"/>
      <c r="B95" s="33" t="s">
        <v>94</v>
      </c>
      <c r="C95" s="33"/>
      <c r="D95" s="34"/>
      <c r="E95" s="10" t="s">
        <v>13</v>
      </c>
      <c r="F95" s="11">
        <v>1</v>
      </c>
      <c r="G95" s="12">
        <f>+G96</f>
        <v>0</v>
      </c>
      <c r="H95" s="13"/>
      <c r="I95" s="14">
        <v>86</v>
      </c>
      <c r="J95" s="14">
        <v>2</v>
      </c>
    </row>
    <row r="96" spans="1:10" ht="42" customHeight="1" x14ac:dyDescent="0.15">
      <c r="A96" s="15"/>
      <c r="B96" s="16"/>
      <c r="C96" s="33" t="s">
        <v>94</v>
      </c>
      <c r="D96" s="34"/>
      <c r="E96" s="10" t="s">
        <v>13</v>
      </c>
      <c r="F96" s="11">
        <v>1</v>
      </c>
      <c r="G96" s="12">
        <f>+G97</f>
        <v>0</v>
      </c>
      <c r="H96" s="13"/>
      <c r="I96" s="14">
        <v>87</v>
      </c>
      <c r="J96" s="14">
        <v>3</v>
      </c>
    </row>
    <row r="97" spans="1:10" ht="42" customHeight="1" x14ac:dyDescent="0.15">
      <c r="A97" s="15"/>
      <c r="B97" s="16"/>
      <c r="C97" s="16"/>
      <c r="D97" s="17" t="s">
        <v>94</v>
      </c>
      <c r="E97" s="10" t="s">
        <v>13</v>
      </c>
      <c r="F97" s="11">
        <v>1</v>
      </c>
      <c r="G97" s="12">
        <f>+G98</f>
        <v>0</v>
      </c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95</v>
      </c>
      <c r="E98" s="10" t="s">
        <v>78</v>
      </c>
      <c r="F98" s="11">
        <v>3.2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32" t="s">
        <v>96</v>
      </c>
      <c r="B99" s="33"/>
      <c r="C99" s="33"/>
      <c r="D99" s="34"/>
      <c r="E99" s="10" t="s">
        <v>13</v>
      </c>
      <c r="F99" s="11">
        <v>1</v>
      </c>
      <c r="G99" s="12">
        <f>+G100</f>
        <v>0</v>
      </c>
      <c r="H99" s="13"/>
      <c r="I99" s="14">
        <v>90</v>
      </c>
      <c r="J99" s="14">
        <v>1</v>
      </c>
    </row>
    <row r="100" spans="1:10" ht="42" customHeight="1" x14ac:dyDescent="0.15">
      <c r="A100" s="15"/>
      <c r="B100" s="33" t="s">
        <v>96</v>
      </c>
      <c r="C100" s="33"/>
      <c r="D100" s="34"/>
      <c r="E100" s="10" t="s">
        <v>13</v>
      </c>
      <c r="F100" s="11">
        <v>1</v>
      </c>
      <c r="G100" s="12">
        <f>+G101</f>
        <v>0</v>
      </c>
      <c r="H100" s="13"/>
      <c r="I100" s="14">
        <v>91</v>
      </c>
      <c r="J100" s="14">
        <v>2</v>
      </c>
    </row>
    <row r="101" spans="1:10" ht="42" customHeight="1" x14ac:dyDescent="0.15">
      <c r="A101" s="15"/>
      <c r="B101" s="16"/>
      <c r="C101" s="33" t="s">
        <v>96</v>
      </c>
      <c r="D101" s="34"/>
      <c r="E101" s="10" t="s">
        <v>13</v>
      </c>
      <c r="F101" s="11">
        <v>1</v>
      </c>
      <c r="G101" s="12">
        <f>+G102</f>
        <v>0</v>
      </c>
      <c r="H101" s="13"/>
      <c r="I101" s="14">
        <v>92</v>
      </c>
      <c r="J101" s="14">
        <v>3</v>
      </c>
    </row>
    <row r="102" spans="1:10" ht="42" customHeight="1" x14ac:dyDescent="0.15">
      <c r="A102" s="15"/>
      <c r="B102" s="16"/>
      <c r="C102" s="16"/>
      <c r="D102" s="17" t="s">
        <v>96</v>
      </c>
      <c r="E102" s="10" t="s">
        <v>13</v>
      </c>
      <c r="F102" s="11">
        <v>1</v>
      </c>
      <c r="G102" s="12">
        <f>+G103+G104</f>
        <v>0</v>
      </c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17" t="s">
        <v>97</v>
      </c>
      <c r="E103" s="10" t="s">
        <v>98</v>
      </c>
      <c r="F103" s="11">
        <v>1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17" t="s">
        <v>99</v>
      </c>
      <c r="E104" s="10" t="s">
        <v>13</v>
      </c>
      <c r="F104" s="11">
        <v>1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32" t="s">
        <v>100</v>
      </c>
      <c r="B105" s="33"/>
      <c r="C105" s="33"/>
      <c r="D105" s="34"/>
      <c r="E105" s="10" t="s">
        <v>13</v>
      </c>
      <c r="F105" s="11">
        <v>1</v>
      </c>
      <c r="G105" s="12">
        <f>+G106</f>
        <v>0</v>
      </c>
      <c r="H105" s="13"/>
      <c r="I105" s="14">
        <v>96</v>
      </c>
      <c r="J105" s="14">
        <v>210</v>
      </c>
    </row>
    <row r="106" spans="1:10" ht="42" customHeight="1" x14ac:dyDescent="0.15">
      <c r="A106" s="32" t="s">
        <v>101</v>
      </c>
      <c r="B106" s="33"/>
      <c r="C106" s="33"/>
      <c r="D106" s="34"/>
      <c r="E106" s="10" t="s">
        <v>13</v>
      </c>
      <c r="F106" s="11">
        <v>1</v>
      </c>
      <c r="G106" s="18"/>
      <c r="H106" s="13"/>
      <c r="I106" s="14">
        <v>97</v>
      </c>
      <c r="J106" s="14"/>
    </row>
    <row r="107" spans="1:10" ht="42" customHeight="1" x14ac:dyDescent="0.15">
      <c r="A107" s="32" t="s">
        <v>102</v>
      </c>
      <c r="B107" s="33"/>
      <c r="C107" s="33"/>
      <c r="D107" s="34"/>
      <c r="E107" s="10" t="s">
        <v>13</v>
      </c>
      <c r="F107" s="11">
        <v>1</v>
      </c>
      <c r="G107" s="18"/>
      <c r="H107" s="13"/>
      <c r="I107" s="14">
        <v>98</v>
      </c>
      <c r="J107" s="14">
        <v>220</v>
      </c>
    </row>
    <row r="108" spans="1:10" ht="42" customHeight="1" x14ac:dyDescent="0.15">
      <c r="A108" s="32" t="s">
        <v>103</v>
      </c>
      <c r="B108" s="33"/>
      <c r="C108" s="33"/>
      <c r="D108" s="34"/>
      <c r="E108" s="10" t="s">
        <v>13</v>
      </c>
      <c r="F108" s="11">
        <v>1</v>
      </c>
      <c r="G108" s="12">
        <f>+G109</f>
        <v>0</v>
      </c>
      <c r="H108" s="13"/>
      <c r="I108" s="14">
        <v>99</v>
      </c>
      <c r="J108" s="14">
        <v>1</v>
      </c>
    </row>
    <row r="109" spans="1:10" ht="42" customHeight="1" x14ac:dyDescent="0.15">
      <c r="A109" s="15"/>
      <c r="B109" s="33" t="s">
        <v>96</v>
      </c>
      <c r="C109" s="33"/>
      <c r="D109" s="34"/>
      <c r="E109" s="10" t="s">
        <v>13</v>
      </c>
      <c r="F109" s="11">
        <v>1</v>
      </c>
      <c r="G109" s="12">
        <f>+G110</f>
        <v>0</v>
      </c>
      <c r="H109" s="13"/>
      <c r="I109" s="14">
        <v>100</v>
      </c>
      <c r="J109" s="14">
        <v>2</v>
      </c>
    </row>
    <row r="110" spans="1:10" ht="42" customHeight="1" x14ac:dyDescent="0.15">
      <c r="A110" s="15"/>
      <c r="B110" s="16"/>
      <c r="C110" s="33" t="s">
        <v>104</v>
      </c>
      <c r="D110" s="34"/>
      <c r="E110" s="10" t="s">
        <v>13</v>
      </c>
      <c r="F110" s="11">
        <v>1</v>
      </c>
      <c r="G110" s="12">
        <f>+G111+G113</f>
        <v>0</v>
      </c>
      <c r="H110" s="13"/>
      <c r="I110" s="14">
        <v>101</v>
      </c>
      <c r="J110" s="14">
        <v>3</v>
      </c>
    </row>
    <row r="111" spans="1:10" ht="42" customHeight="1" x14ac:dyDescent="0.15">
      <c r="A111" s="15"/>
      <c r="B111" s="16"/>
      <c r="C111" s="16"/>
      <c r="D111" s="17" t="s">
        <v>105</v>
      </c>
      <c r="E111" s="10" t="s">
        <v>13</v>
      </c>
      <c r="F111" s="11">
        <v>1</v>
      </c>
      <c r="G111" s="12">
        <f>+G112</f>
        <v>0</v>
      </c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105</v>
      </c>
      <c r="E112" s="10" t="s">
        <v>106</v>
      </c>
      <c r="F112" s="11">
        <v>1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17" t="s">
        <v>107</v>
      </c>
      <c r="E113" s="10" t="s">
        <v>13</v>
      </c>
      <c r="F113" s="11">
        <v>1</v>
      </c>
      <c r="G113" s="12">
        <f>+G114</f>
        <v>0</v>
      </c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107</v>
      </c>
      <c r="E114" s="10" t="s">
        <v>13</v>
      </c>
      <c r="F114" s="11">
        <v>1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32" t="s">
        <v>108</v>
      </c>
      <c r="B115" s="33"/>
      <c r="C115" s="33"/>
      <c r="D115" s="34"/>
      <c r="E115" s="10" t="s">
        <v>13</v>
      </c>
      <c r="F115" s="11">
        <v>1</v>
      </c>
      <c r="G115" s="12">
        <f>+G10+G107+G108</f>
        <v>0</v>
      </c>
      <c r="H115" s="13"/>
      <c r="I115" s="14">
        <v>106</v>
      </c>
      <c r="J115" s="14">
        <v>30</v>
      </c>
    </row>
    <row r="116" spans="1:10" ht="42" customHeight="1" x14ac:dyDescent="0.15">
      <c r="A116" s="23" t="s">
        <v>109</v>
      </c>
      <c r="B116" s="24"/>
      <c r="C116" s="24"/>
      <c r="D116" s="25"/>
      <c r="E116" s="19" t="s">
        <v>110</v>
      </c>
      <c r="F116" s="20" t="s">
        <v>110</v>
      </c>
      <c r="G116" s="21">
        <f>G115</f>
        <v>0</v>
      </c>
      <c r="I116" s="22">
        <v>107</v>
      </c>
      <c r="J116" s="22">
        <v>90</v>
      </c>
    </row>
    <row r="117" spans="1:10" ht="42" customHeight="1" x14ac:dyDescent="0.15"/>
    <row r="118" spans="1:10" ht="42" customHeight="1" x14ac:dyDescent="0.15"/>
  </sheetData>
  <sheetProtection algorithmName="SHA-512" hashValue="IgtDgounWbvAWFC3A41s9PutH59cNtbmo04jO27kOieUkhk6j0p3+G52vpej8e9dKoBH7sXf0/UL/z4OnD+4dA==" saltValue="JZOY6ZNZ7mMEB6WQQzj9Cw==" spinCount="100000" sheet="1" objects="1" scenarios="1"/>
  <mergeCells count="31">
    <mergeCell ref="A107:D107"/>
    <mergeCell ref="A108:D108"/>
    <mergeCell ref="B109:D109"/>
    <mergeCell ref="C110:D110"/>
    <mergeCell ref="A115:D115"/>
    <mergeCell ref="A99:D99"/>
    <mergeCell ref="B100:D100"/>
    <mergeCell ref="C101:D101"/>
    <mergeCell ref="A105:D105"/>
    <mergeCell ref="A106:D106"/>
    <mergeCell ref="A92:D92"/>
    <mergeCell ref="A93:D93"/>
    <mergeCell ref="A94:D94"/>
    <mergeCell ref="B95:D95"/>
    <mergeCell ref="C96:D96"/>
    <mergeCell ref="A116:D11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42:D42"/>
    <mergeCell ref="B77:D77"/>
    <mergeCell ref="C78:D78"/>
    <mergeCell ref="A91:D91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kamedani ryou</cp:lastModifiedBy>
  <cp:lastPrinted>2025-06-11T09:59:20Z</cp:lastPrinted>
  <dcterms:created xsi:type="dcterms:W3CDTF">2014-01-09T08:55:00Z</dcterms:created>
  <dcterms:modified xsi:type="dcterms:W3CDTF">2025-06-12T03:01:48Z</dcterms:modified>
</cp:coreProperties>
</file>